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2" activeTab="0"/>
  </bookViews>
  <sheets>
    <sheet name="LIST. DE MED. ENCUESTA" sheetId="1" r:id="rId1"/>
  </sheets>
  <definedNames>
    <definedName name="_xlnm.Print_Titles" localSheetId="0">'LIST. DE MED. ENCUESTA'!$3:$3</definedName>
  </definedNames>
  <calcPr fullCalcOnLoad="1"/>
</workbook>
</file>

<file path=xl/sharedStrings.xml><?xml version="1.0" encoding="utf-8"?>
<sst xmlns="http://schemas.openxmlformats.org/spreadsheetml/2006/main" count="136" uniqueCount="96">
  <si>
    <t>PRECIOS UNITARIOS DE COMPRA DE MEDICAMENTOS DEL MINSA Y REFLEJADOS</t>
  </si>
  <si>
    <t>EN LA ENCUESTA DE MEDICAMENTOS GENÉRICOS Y ORIGINALES. PANAMÁ, 2012</t>
  </si>
  <si>
    <t>N°</t>
  </si>
  <si>
    <t>DESCRIPCIÒN DEL INSUMO</t>
  </si>
  <si>
    <t>ENVASE</t>
  </si>
  <si>
    <t>COSTO UNITARIO MINSA</t>
  </si>
  <si>
    <t>COSTO UNITARIO DE LA ENCUESTA</t>
  </si>
  <si>
    <t>DIFERENCIA ABS</t>
  </si>
  <si>
    <t>MEDICAMENTOS  DE LA LISTA GLOBAL</t>
  </si>
  <si>
    <t>AMITRIPTILINA CLORHIDRATO 25 MG COMPRIMIDO</t>
  </si>
  <si>
    <t>C/U</t>
  </si>
  <si>
    <t>AMOXICILINA BASE O TRIHIDRATADA 500MG CAPSULA ó COMPRIMIDO.</t>
  </si>
  <si>
    <t>ATENOLOL 100MG COMPRIMIDOS RANURADOS.</t>
  </si>
  <si>
    <t>CAPTOPRIL 25 MG TABLETA O COMPRIMIDO</t>
  </si>
  <si>
    <t>CEFTRIAXONA SODICA 1 GRAMO I.V. I.M.  AMPOLLA O VIAL</t>
  </si>
  <si>
    <t>Ampolla - Vial</t>
  </si>
  <si>
    <t>CIPROFLOXACINA, 500 MG TABLETA.</t>
  </si>
  <si>
    <t>TRIMETROPIN CON SULFA ( COTRIMOXAZOL ) 40MG/200MG/5ML SUSPENSION PEDIATRICA.</t>
  </si>
  <si>
    <t>Frasco/100 - 120ml</t>
  </si>
  <si>
    <t>DIAZEPAM 5MG COMPRIMIDO.</t>
  </si>
  <si>
    <t>DICLOFENACO SODICO 50MG TABLETA, CAPSULA O COMPRIMIDO.</t>
  </si>
  <si>
    <t>GLIBENCLAMIDA 5 MG COMPRIMIDO</t>
  </si>
  <si>
    <t>OMEPRAZOL 20MG CAPSULA CON MICROESFERAS GASTRORESISTENTE.</t>
  </si>
  <si>
    <t>PARACETAMOL ( ACETAMINOFEN ) 120 - 160MG/ 5ML JARABE O SOLUCION</t>
  </si>
  <si>
    <t>Frasco/ 120ml</t>
  </si>
  <si>
    <t xml:space="preserve">SALBUTAMOL BASE O SULFATO AEROSOL LIBRE DE CFC, EQUIVALENTE A 100MCG POR INHALACION </t>
  </si>
  <si>
    <t>Frasco/ 200-250 Dosis</t>
  </si>
  <si>
    <t>SIMVASTATINA 10 MG CAPSULA O COMPRIMIDO.</t>
  </si>
  <si>
    <t>COSTO TOTAL DE LA CANASTA DE MEDICAMENTOS GLOBAL</t>
  </si>
  <si>
    <t>MEDICAMENTOS DE LA LISTA REGIONAL</t>
  </si>
  <si>
    <t>AMLODIPINA 5 MG TABLETA</t>
  </si>
  <si>
    <t>AMOXICILINA  250MG/5ML, POLVO PARA SUSPENSION Ó SUSPENSIÓN.</t>
  </si>
  <si>
    <t>Frasco/ 60-100ml</t>
  </si>
  <si>
    <t>BECLOMETASONA DIPROPIONATO 0.8MG/ML SOLUCION, INHALADOR, 100-200 DOSIS.</t>
  </si>
  <si>
    <t>Frasco/100-200 Dosis</t>
  </si>
  <si>
    <t>IMIDAZOLES: ( CLOTRIMAZOL, ISOCONAZOL, KETOCONAZOL, MICONAZOL, TIOCONAZOL ), CREMA TOPICA 1 - 2%.</t>
  </si>
  <si>
    <t>Tubo/ 15 - 20 Gr</t>
  </si>
  <si>
    <t>ENALAPRIL 20MG TABLETA.</t>
  </si>
  <si>
    <t>FENITOINA SÓDICA 100 MG CAPSULA</t>
  </si>
  <si>
    <t>FLUOXETINA 20 MG TABLETA O COMPRIMIDO</t>
  </si>
  <si>
    <t>FUROSEMIDA 40MG TABLETA O BUMETANIDA 1 MG TABLETA.</t>
  </si>
  <si>
    <t>IBUPROFENO 400MG GRAGEA O COMPRIMIDO.</t>
  </si>
  <si>
    <t>METFORMIN CLORHIDRATO 850 MG TABLETA RANURADA.</t>
  </si>
  <si>
    <t>METRONIDAZOL 500MG TABLETAS RANURADAS.</t>
  </si>
  <si>
    <t>RANITIDINA CLORHIDRATO  150MG  TABLETA O COMPRIMIDO.</t>
  </si>
  <si>
    <t>ATORVASTATINA 10 MG CAPSULA O COMPRIMIDO</t>
  </si>
  <si>
    <t>AZITROMICINA 500 MG CAPSULA O COMPRIMIDO</t>
  </si>
  <si>
    <t>CLONAZEPAM 2 MG CAOSULA O COMPRIMIDO</t>
  </si>
  <si>
    <t>HIDROCLOROTIAZIDA 25 MG CAPSULA O COMPRIMIDO</t>
  </si>
  <si>
    <t>COSTO TOTAL DE LA CANASTA DE MEDICAMENTOS REGIONAL</t>
  </si>
  <si>
    <t>MEDICAMENTOS DE LA LISTA LOCAL</t>
  </si>
  <si>
    <t>ACICLOVIR 400MG COMPRIMIDO O CAPSULA.</t>
  </si>
  <si>
    <t>ACIDO ACETIL SALICILICO  80-100MG (ASPIRINA 80-100MG) TABLETA</t>
  </si>
  <si>
    <t>ACIDO FOLICO 5MG TABLETA.</t>
  </si>
  <si>
    <t>ALBENDAZOL 200 MG COMPRIMIDOS.</t>
  </si>
  <si>
    <t>AMBROXOL CLORHIDRATO 15MG/ 5ML. JARABE</t>
  </si>
  <si>
    <t>Frasco/ 100 - 120ml</t>
  </si>
  <si>
    <t>ANTIBIOTICOS Y ESTEROIDES OFTALMICOS EN COMBINACION: ANTIBIOTICO:  NEOMICINA SULFATO 0.5% O POLIMIXINA B SULFATO 10,000U/ ML O SULFACETAMIDA 10% O TOBRAMICINA 0.3% O, GENTAMICINA 0.3% ESTEROIDE: DEXAMETASONA 0.1% O, PREDNISOLONA 0.20 - 0.25% O, BETAMETASONA 0.1%, GOTAS OFTALMICAS.</t>
  </si>
  <si>
    <t>Frasco/ 5-15ml</t>
  </si>
  <si>
    <t>ANTIHISTAMINICO CON DESCONGESTIONANTE NASAL LIQUIDO, ANTIHISTAMINICO: BROMFENIRAMINA 2MG/5ML O, CARBINOXAMINA 4MG/ 5ML O, CLORFENIRAMINA 2MG/ 5ML O, DEXBROMFENIRAMINA 1.5MG/ 5ML O, TRIPROLIDINA 1.25MG/ 5ML CON DESCONGESTIONANTE NASAL: FENILEFRINA 5MG/ 5ML O, FENILPROPANOLAMINA 12.5MG/ 5ML O, PSEUDOEFEDRINA 30MG/ 5ML</t>
  </si>
  <si>
    <t>Frasco/ 60-120ml</t>
  </si>
  <si>
    <t>ANTIHISTAMINICO CON DESCONGESTIONANTE NASAL: A.C. CAPSULA O COMPRIMIDO; ANTIHISTAMINICO: BROMFENIRAMINA 4MG O CLORFENIRAMINA 4MG O TRIPROLIDINA 2.5MG, CON DESCONGESTIONANTE NASAL: FENILEFRINA 20MG O FENILPROPANOLAMINA 25MG O PSEUDOEFEDRINA 60MG.</t>
  </si>
  <si>
    <t>ANTIHISTAMINICO DE SEGUNDA GENERACION CAPSULA O COMPRIMIDO: CETIRIZINA O LORATADINA 10MG O FEXOFENADINA 120 MG</t>
  </si>
  <si>
    <t>ANTIPIRETICO, LIBRE DE ASPIRINA CON ANTIHISTAMINICO(S), GOTAS ORALES</t>
  </si>
  <si>
    <t>Frasco/ 10-40ml</t>
  </si>
  <si>
    <t>CEFALEXINA 500MG CAPSULA O COMPRIMIDO O TABLETA.</t>
  </si>
  <si>
    <t>CLARITROMICINA 250MG/ 5ML SUSPENSION, GRANULO O POLVO PARA SUSPENSION.</t>
  </si>
  <si>
    <t>Frasco/ 60ml</t>
  </si>
  <si>
    <t>CLOTRIMAZOL 0.20g, SULFISOXAZOLE 0.3g, ALANTOINA 0.06g OVULO VAGINAL</t>
  </si>
  <si>
    <t>Caja/ 6</t>
  </si>
  <si>
    <t>CORTICOIDE DE BAJA POTENCIA NO FLUORINADO: DESONIDE 0.05%, HIDROCORTISONA 0.25 - 2.5% CREMA TOPICA</t>
  </si>
  <si>
    <t>Tubo/ 15 - 30 Gr</t>
  </si>
  <si>
    <t>DICLOFENACO  9 MG/5 ML SUSPENSION</t>
  </si>
  <si>
    <t>FLUCONAZOL 150 MG TABLETA</t>
  </si>
  <si>
    <t>FUSIDATO SODICO 2% UNGÜENTO TOPICO</t>
  </si>
  <si>
    <t>HIDROCLOROTIAZIDA/ TRIAMTERENO 25MG/ 50MG TABLETA RANURADA.</t>
  </si>
  <si>
    <t>HIDROXIDO DE ALUMINIO Y MAGNESIO 5.9 - 8.3% (OH TOTALES) GEL O SUSPENSION</t>
  </si>
  <si>
    <t>Frasco/ 150-240ml</t>
  </si>
  <si>
    <t>INSULINA GLARGINA INYECTABLE, VIAL</t>
  </si>
  <si>
    <t>VIAL/10ml</t>
  </si>
  <si>
    <t>INSULINA LENTA HUMANA 100U/ML  VIAL/ 10ML  S.C.</t>
  </si>
  <si>
    <t>Vial/ 10ml</t>
  </si>
  <si>
    <t>INSULINA LISPRO 100 UI/ML VIAL 10 ML S.C</t>
  </si>
  <si>
    <t>Vial/10ml</t>
  </si>
  <si>
    <t>METRONIDAZOL 125MG/5ML SUSPENSION, FRASCO/ 120ML.</t>
  </si>
  <si>
    <t>QUETIAPINA 100 MG COMPRIMIDO</t>
  </si>
  <si>
    <t>PARACETAMOL (ACETAMINOFEN) 500MG, TABLETA O COMPRIMIDO.</t>
  </si>
  <si>
    <t>PREDNISONA O PREDNISOLONA 5MG TABLETA.</t>
  </si>
  <si>
    <t>ALPRAZOLAM 0,5 MG TABLETA</t>
  </si>
  <si>
    <t>SALES DE REHIDRATACIÓN LÍQUIDO, 400-500ML.</t>
  </si>
  <si>
    <t>Frasco/ 400 - 500ml</t>
  </si>
  <si>
    <t>VALPROICO ÁCIDO SAL SÓDICA Ó MAGNÉSICA, DIVALPROATO SÓDICO, CÁPSULA Ó COMPRIMIDO CON CAPA ENTÉRICA 500MG.</t>
  </si>
  <si>
    <t>VERAPAMILO CLORHIDRATO 80MG CAPSULA o COMPRIMIDO A.P.</t>
  </si>
  <si>
    <t>COSTO TOTAL DE LA CANASTA DE MEDICAMENTOS LOCAL</t>
  </si>
  <si>
    <t>COSTO TOTAL DE LA CANASTA ENCUESTADA</t>
  </si>
  <si>
    <t>Fuente: Datos del MINSA, Dirección de Provisión de Servicios.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</si>
</sst>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"/>
  </numFmts>
  <fonts count="11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justify"/>
    </xf>
    <xf numFmtId="164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/>
    </xf>
    <xf numFmtId="164" fontId="4" fillId="0" borderId="3" xfId="0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justify"/>
    </xf>
    <xf numFmtId="164" fontId="7" fillId="0" borderId="4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justify"/>
    </xf>
    <xf numFmtId="164" fontId="7" fillId="0" borderId="5" xfId="0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justify" wrapText="1"/>
    </xf>
    <xf numFmtId="164" fontId="7" fillId="0" borderId="1" xfId="0" applyFont="1" applyFill="1" applyBorder="1" applyAlignment="1">
      <alignment horizontal="justify"/>
    </xf>
    <xf numFmtId="166" fontId="6" fillId="0" borderId="1" xfId="0" applyNumberFormat="1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right"/>
    </xf>
    <xf numFmtId="164" fontId="9" fillId="0" borderId="5" xfId="0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/>
    </xf>
    <xf numFmtId="164" fontId="6" fillId="0" borderId="5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left"/>
    </xf>
    <xf numFmtId="164" fontId="10" fillId="0" borderId="5" xfId="0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justify"/>
    </xf>
    <xf numFmtId="164" fontId="8" fillId="0" borderId="5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justify"/>
    </xf>
    <xf numFmtId="164" fontId="8" fillId="0" borderId="1" xfId="0" applyFont="1" applyFill="1" applyBorder="1" applyAlignment="1">
      <alignment horizontal="center" wrapText="1"/>
    </xf>
    <xf numFmtId="166" fontId="8" fillId="0" borderId="6" xfId="0" applyNumberFormat="1" applyFont="1" applyFill="1" applyBorder="1" applyAlignment="1">
      <alignment horizontal="justify"/>
    </xf>
    <xf numFmtId="164" fontId="8" fillId="0" borderId="7" xfId="0" applyFont="1" applyFill="1" applyBorder="1" applyAlignment="1">
      <alignment horizontal="center" wrapText="1"/>
    </xf>
    <xf numFmtId="164" fontId="4" fillId="0" borderId="6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74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5.28125" style="1" customWidth="1"/>
    <col min="2" max="2" width="59.8515625" style="2" customWidth="1"/>
    <col min="3" max="3" width="12.28125" style="3" customWidth="1"/>
    <col min="4" max="4" width="11.140625" style="4" customWidth="1"/>
    <col min="5" max="5" width="12.421875" style="4" customWidth="1"/>
    <col min="6" max="6" width="12.28125" style="5" customWidth="1"/>
    <col min="7" max="16384" width="11.421875" style="5" customWidth="1"/>
  </cols>
  <sheetData>
    <row r="1" spans="1:6" ht="16.5">
      <c r="A1" s="6" t="s">
        <v>0</v>
      </c>
      <c r="B1" s="6"/>
      <c r="C1" s="6"/>
      <c r="D1" s="6"/>
      <c r="E1" s="6"/>
      <c r="F1" s="6"/>
    </row>
    <row r="2" spans="1:6" ht="14.25" customHeight="1">
      <c r="A2" s="7" t="s">
        <v>1</v>
      </c>
      <c r="B2" s="7"/>
      <c r="C2" s="7"/>
      <c r="D2" s="7"/>
      <c r="E2" s="7"/>
      <c r="F2" s="7"/>
    </row>
    <row r="3" spans="1:205" s="13" customFormat="1" ht="41.25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W3" s="5"/>
    </row>
    <row r="4" spans="1:205" s="13" customFormat="1" ht="24" customHeight="1">
      <c r="A4" s="8"/>
      <c r="B4" s="14" t="s">
        <v>8</v>
      </c>
      <c r="C4" s="15"/>
      <c r="D4" s="11"/>
      <c r="E4" s="11"/>
      <c r="F4" s="16"/>
      <c r="GW4" s="5"/>
    </row>
    <row r="5" spans="1:6" ht="28.5" customHeight="1">
      <c r="A5" s="17">
        <v>1</v>
      </c>
      <c r="B5" s="18" t="s">
        <v>9</v>
      </c>
      <c r="C5" s="19" t="s">
        <v>10</v>
      </c>
      <c r="D5" s="20">
        <v>0.026</v>
      </c>
      <c r="E5" s="20">
        <v>0.29</v>
      </c>
      <c r="F5" s="21">
        <f>E5-D5</f>
        <v>0.26399999999999996</v>
      </c>
    </row>
    <row r="6" spans="1:6" ht="28.5" customHeight="1">
      <c r="A6" s="9">
        <v>2</v>
      </c>
      <c r="B6" s="22" t="s">
        <v>11</v>
      </c>
      <c r="C6" s="23" t="s">
        <v>10</v>
      </c>
      <c r="D6" s="20">
        <v>0.029</v>
      </c>
      <c r="E6" s="20">
        <v>0.51</v>
      </c>
      <c r="F6" s="21">
        <f>E6-D6</f>
        <v>0.481</v>
      </c>
    </row>
    <row r="7" spans="1:6" ht="24" customHeight="1">
      <c r="A7" s="9">
        <v>3</v>
      </c>
      <c r="B7" s="22" t="s">
        <v>12</v>
      </c>
      <c r="C7" s="23" t="s">
        <v>10</v>
      </c>
      <c r="D7" s="20">
        <v>0.015</v>
      </c>
      <c r="E7" s="20">
        <v>0.24</v>
      </c>
      <c r="F7" s="21">
        <f>E7-D7</f>
        <v>0.22499999999999998</v>
      </c>
    </row>
    <row r="8" spans="1:6" ht="25.5" customHeight="1">
      <c r="A8" s="9">
        <v>4</v>
      </c>
      <c r="B8" s="22" t="s">
        <v>13</v>
      </c>
      <c r="C8" s="23" t="s">
        <v>10</v>
      </c>
      <c r="D8" s="20">
        <v>0.07</v>
      </c>
      <c r="E8" s="20">
        <v>0.25</v>
      </c>
      <c r="F8" s="21">
        <f>E8-D8</f>
        <v>0.18</v>
      </c>
    </row>
    <row r="9" spans="1:6" ht="30" customHeight="1">
      <c r="A9" s="9">
        <v>5</v>
      </c>
      <c r="B9" s="22" t="s">
        <v>14</v>
      </c>
      <c r="C9" s="23" t="s">
        <v>15</v>
      </c>
      <c r="D9" s="20">
        <v>0.48</v>
      </c>
      <c r="E9" s="20">
        <v>6.34</v>
      </c>
      <c r="F9" s="21">
        <f>E9-D9</f>
        <v>5.859999999999999</v>
      </c>
    </row>
    <row r="10" spans="1:6" ht="26.25" customHeight="1">
      <c r="A10" s="9">
        <v>6</v>
      </c>
      <c r="B10" s="22" t="s">
        <v>16</v>
      </c>
      <c r="C10" s="23" t="s">
        <v>10</v>
      </c>
      <c r="D10" s="20">
        <v>0.031</v>
      </c>
      <c r="E10" s="20">
        <v>0.92</v>
      </c>
      <c r="F10" s="21">
        <f>E10-D10</f>
        <v>0.889</v>
      </c>
    </row>
    <row r="11" spans="1:6" ht="28.5" customHeight="1">
      <c r="A11" s="9">
        <v>7</v>
      </c>
      <c r="B11" s="24" t="s">
        <v>17</v>
      </c>
      <c r="C11" s="23" t="s">
        <v>18</v>
      </c>
      <c r="D11" s="20">
        <v>0.45</v>
      </c>
      <c r="E11" s="20">
        <v>0.6</v>
      </c>
      <c r="F11" s="21">
        <f>E11-D11</f>
        <v>0.14999999999999997</v>
      </c>
    </row>
    <row r="12" spans="1:205" s="13" customFormat="1" ht="24.75" customHeight="1">
      <c r="A12" s="9">
        <v>8</v>
      </c>
      <c r="B12" s="22" t="s">
        <v>19</v>
      </c>
      <c r="C12" s="23" t="s">
        <v>10</v>
      </c>
      <c r="D12" s="20">
        <v>0.09</v>
      </c>
      <c r="E12" s="20">
        <v>0.24</v>
      </c>
      <c r="F12" s="21">
        <f>E12-D12</f>
        <v>0.15</v>
      </c>
      <c r="GW12" s="5"/>
    </row>
    <row r="13" spans="1:205" s="13" customFormat="1" ht="30.75" customHeight="1">
      <c r="A13" s="9">
        <v>9</v>
      </c>
      <c r="B13" s="22" t="s">
        <v>20</v>
      </c>
      <c r="C13" s="23" t="s">
        <v>10</v>
      </c>
      <c r="D13" s="20">
        <v>0.0165</v>
      </c>
      <c r="E13" s="20">
        <v>0.28</v>
      </c>
      <c r="F13" s="21">
        <f>E13-D13</f>
        <v>0.2635</v>
      </c>
      <c r="GW13" s="5"/>
    </row>
    <row r="14" spans="1:205" s="13" customFormat="1" ht="24" customHeight="1">
      <c r="A14" s="9">
        <v>10</v>
      </c>
      <c r="B14" s="22" t="s">
        <v>21</v>
      </c>
      <c r="C14" s="23" t="s">
        <v>10</v>
      </c>
      <c r="D14" s="20">
        <v>0.0119</v>
      </c>
      <c r="E14" s="20">
        <v>0.19</v>
      </c>
      <c r="F14" s="21">
        <f>E14-D14</f>
        <v>0.1781</v>
      </c>
      <c r="GW14" s="5"/>
    </row>
    <row r="15" spans="1:205" s="13" customFormat="1" ht="29.25" customHeight="1">
      <c r="A15" s="9">
        <v>11</v>
      </c>
      <c r="B15" s="25" t="s">
        <v>22</v>
      </c>
      <c r="C15" s="23" t="s">
        <v>10</v>
      </c>
      <c r="D15" s="20">
        <v>0.06</v>
      </c>
      <c r="E15" s="20">
        <v>0.73</v>
      </c>
      <c r="F15" s="21">
        <f>E15-D15</f>
        <v>0.6699999999999999</v>
      </c>
      <c r="GW15" s="5"/>
    </row>
    <row r="16" spans="1:205" s="13" customFormat="1" ht="29.25" customHeight="1">
      <c r="A16" s="9">
        <v>12</v>
      </c>
      <c r="B16" s="22" t="s">
        <v>23</v>
      </c>
      <c r="C16" s="23" t="s">
        <v>24</v>
      </c>
      <c r="D16" s="20">
        <v>0.41</v>
      </c>
      <c r="E16" s="20">
        <v>3.14</v>
      </c>
      <c r="F16" s="21">
        <f>E16-D16</f>
        <v>2.73</v>
      </c>
      <c r="GW16" s="5"/>
    </row>
    <row r="17" spans="1:205" s="13" customFormat="1" ht="28.5" customHeight="1">
      <c r="A17" s="9">
        <v>13</v>
      </c>
      <c r="B17" s="22" t="s">
        <v>25</v>
      </c>
      <c r="C17" s="23" t="s">
        <v>26</v>
      </c>
      <c r="D17" s="20">
        <v>1.24</v>
      </c>
      <c r="E17" s="20">
        <v>5.71</v>
      </c>
      <c r="F17" s="21">
        <f>E17-D17</f>
        <v>4.47</v>
      </c>
      <c r="GW17" s="5"/>
    </row>
    <row r="18" spans="1:205" s="13" customFormat="1" ht="18.75" customHeight="1">
      <c r="A18" s="9">
        <v>14</v>
      </c>
      <c r="B18" s="22" t="s">
        <v>27</v>
      </c>
      <c r="C18" s="23" t="s">
        <v>10</v>
      </c>
      <c r="D18" s="20">
        <v>0.0899</v>
      </c>
      <c r="E18" s="20">
        <v>0.69</v>
      </c>
      <c r="F18" s="21">
        <f>E18-D18</f>
        <v>0.6001</v>
      </c>
      <c r="GW18" s="5"/>
    </row>
    <row r="19" spans="1:205" s="13" customFormat="1" ht="23.25" customHeight="1">
      <c r="A19" s="9"/>
      <c r="B19" s="26" t="s">
        <v>28</v>
      </c>
      <c r="C19" s="23"/>
      <c r="D19" s="11">
        <f>SUM(D5:D18)</f>
        <v>3.0193</v>
      </c>
      <c r="E19" s="11">
        <f>SUM(E5:E18)</f>
        <v>20.13</v>
      </c>
      <c r="F19" s="27">
        <f>E19-D19</f>
        <v>17.110699999999998</v>
      </c>
      <c r="GW19" s="5"/>
    </row>
    <row r="20" spans="1:205" s="13" customFormat="1" ht="21.75" customHeight="1">
      <c r="A20" s="9"/>
      <c r="B20" s="28"/>
      <c r="C20" s="29"/>
      <c r="D20" s="11"/>
      <c r="E20" s="11"/>
      <c r="F20" s="21"/>
      <c r="GW20" s="5"/>
    </row>
    <row r="21" spans="1:205" s="13" customFormat="1" ht="24" customHeight="1">
      <c r="A21" s="9"/>
      <c r="B21" s="30" t="s">
        <v>29</v>
      </c>
      <c r="C21" s="23"/>
      <c r="D21" s="11"/>
      <c r="E21" s="11"/>
      <c r="F21" s="21"/>
      <c r="GW21" s="5"/>
    </row>
    <row r="22" spans="1:205" s="13" customFormat="1" ht="22.5" customHeight="1">
      <c r="A22" s="9">
        <v>15</v>
      </c>
      <c r="B22" s="22" t="s">
        <v>30</v>
      </c>
      <c r="C22" s="23" t="s">
        <v>10</v>
      </c>
      <c r="D22" s="20">
        <v>0.024</v>
      </c>
      <c r="E22" s="20">
        <v>0.67</v>
      </c>
      <c r="F22" s="21">
        <f>E22-D22</f>
        <v>0.646</v>
      </c>
      <c r="GW22" s="5"/>
    </row>
    <row r="23" spans="1:205" s="13" customFormat="1" ht="26.25" customHeight="1">
      <c r="A23" s="9">
        <v>16</v>
      </c>
      <c r="B23" s="22" t="s">
        <v>31</v>
      </c>
      <c r="C23" s="23" t="s">
        <v>32</v>
      </c>
      <c r="D23" s="20">
        <v>0.5672</v>
      </c>
      <c r="E23" s="20">
        <v>0.7</v>
      </c>
      <c r="F23" s="21">
        <f>E23-D23</f>
        <v>0.13279999999999992</v>
      </c>
      <c r="GW23" s="5"/>
    </row>
    <row r="24" spans="1:205" s="13" customFormat="1" ht="33" customHeight="1">
      <c r="A24" s="9">
        <v>17</v>
      </c>
      <c r="B24" s="22" t="s">
        <v>33</v>
      </c>
      <c r="C24" s="23" t="s">
        <v>34</v>
      </c>
      <c r="D24" s="20">
        <v>2.34</v>
      </c>
      <c r="E24" s="20">
        <v>10.68</v>
      </c>
      <c r="F24" s="21">
        <f>E24-D24</f>
        <v>8.34</v>
      </c>
      <c r="GW24" s="5"/>
    </row>
    <row r="25" spans="1:205" s="13" customFormat="1" ht="30.75" customHeight="1">
      <c r="A25" s="9">
        <v>18</v>
      </c>
      <c r="B25" s="22" t="s">
        <v>35</v>
      </c>
      <c r="C25" s="23" t="s">
        <v>36</v>
      </c>
      <c r="D25" s="20">
        <v>0.57</v>
      </c>
      <c r="E25" s="20">
        <v>4.42</v>
      </c>
      <c r="F25" s="21">
        <f>E25-D25</f>
        <v>3.85</v>
      </c>
      <c r="GW25" s="5"/>
    </row>
    <row r="26" spans="1:205" s="13" customFormat="1" ht="24" customHeight="1">
      <c r="A26" s="9">
        <v>19</v>
      </c>
      <c r="B26" s="22" t="s">
        <v>37</v>
      </c>
      <c r="C26" s="23" t="s">
        <v>10</v>
      </c>
      <c r="D26" s="20">
        <v>0.045</v>
      </c>
      <c r="E26" s="20">
        <v>0.3</v>
      </c>
      <c r="F26" s="21">
        <f>E26-D26</f>
        <v>0.255</v>
      </c>
      <c r="GW26" s="5"/>
    </row>
    <row r="27" spans="1:205" s="13" customFormat="1" ht="21.75" customHeight="1">
      <c r="A27" s="9">
        <v>20</v>
      </c>
      <c r="B27" s="22" t="s">
        <v>38</v>
      </c>
      <c r="C27" s="23" t="s">
        <v>10</v>
      </c>
      <c r="D27" s="20">
        <v>0.09</v>
      </c>
      <c r="E27" s="20">
        <v>0.13</v>
      </c>
      <c r="F27" s="21">
        <f>E27-D27</f>
        <v>0.04000000000000001</v>
      </c>
      <c r="GW27" s="5"/>
    </row>
    <row r="28" spans="1:205" s="13" customFormat="1" ht="23.25" customHeight="1">
      <c r="A28" s="9">
        <v>21</v>
      </c>
      <c r="B28" s="22" t="s">
        <v>39</v>
      </c>
      <c r="C28" s="23" t="s">
        <v>10</v>
      </c>
      <c r="D28" s="20">
        <v>0.21</v>
      </c>
      <c r="E28" s="20">
        <v>0.64</v>
      </c>
      <c r="F28" s="21">
        <f>E28-D28</f>
        <v>0.43000000000000005</v>
      </c>
      <c r="GW28" s="5"/>
    </row>
    <row r="29" spans="1:205" s="13" customFormat="1" ht="23.25" customHeight="1">
      <c r="A29" s="9">
        <v>22</v>
      </c>
      <c r="B29" s="22" t="s">
        <v>40</v>
      </c>
      <c r="C29" s="23" t="s">
        <v>10</v>
      </c>
      <c r="D29" s="20">
        <v>0.042</v>
      </c>
      <c r="E29" s="20">
        <v>0.17</v>
      </c>
      <c r="F29" s="21">
        <f>E29-D29</f>
        <v>0.128</v>
      </c>
      <c r="GW29" s="5"/>
    </row>
    <row r="30" spans="1:205" s="13" customFormat="1" ht="23.25" customHeight="1">
      <c r="A30" s="9">
        <v>23</v>
      </c>
      <c r="B30" s="22" t="s">
        <v>41</v>
      </c>
      <c r="C30" s="23" t="s">
        <v>10</v>
      </c>
      <c r="D30" s="20">
        <v>0.019</v>
      </c>
      <c r="E30" s="20">
        <v>0.27</v>
      </c>
      <c r="F30" s="21">
        <f>E30-D30</f>
        <v>0.251</v>
      </c>
      <c r="GW30" s="5"/>
    </row>
    <row r="31" spans="1:205" s="13" customFormat="1" ht="20.25" customHeight="1">
      <c r="A31" s="9">
        <v>24</v>
      </c>
      <c r="B31" s="22" t="s">
        <v>42</v>
      </c>
      <c r="C31" s="23" t="s">
        <v>10</v>
      </c>
      <c r="D31" s="20">
        <v>0.07</v>
      </c>
      <c r="E31" s="20">
        <v>0.35</v>
      </c>
      <c r="F31" s="21">
        <f>E31-D31</f>
        <v>0.27999999999999997</v>
      </c>
      <c r="GW31" s="5"/>
    </row>
    <row r="32" spans="1:205" s="13" customFormat="1" ht="30" customHeight="1">
      <c r="A32" s="9">
        <v>25</v>
      </c>
      <c r="B32" s="22" t="s">
        <v>43</v>
      </c>
      <c r="C32" s="23" t="s">
        <v>10</v>
      </c>
      <c r="D32" s="20">
        <v>0.08</v>
      </c>
      <c r="E32" s="20">
        <v>0.34</v>
      </c>
      <c r="F32" s="21">
        <f>E32-D32</f>
        <v>0.26</v>
      </c>
      <c r="GW32" s="5"/>
    </row>
    <row r="33" spans="1:205" s="13" customFormat="1" ht="22.5" customHeight="1">
      <c r="A33" s="9">
        <v>26</v>
      </c>
      <c r="B33" s="22" t="s">
        <v>44</v>
      </c>
      <c r="C33" s="23" t="s">
        <v>10</v>
      </c>
      <c r="D33" s="20">
        <v>0.0215</v>
      </c>
      <c r="E33" s="20">
        <v>0.33</v>
      </c>
      <c r="F33" s="21">
        <f>E33-D33</f>
        <v>0.3085</v>
      </c>
      <c r="GW33" s="5"/>
    </row>
    <row r="34" spans="1:205" s="13" customFormat="1" ht="26.25" customHeight="1">
      <c r="A34" s="9">
        <v>27</v>
      </c>
      <c r="B34" s="31" t="s">
        <v>45</v>
      </c>
      <c r="C34" s="32" t="s">
        <v>10</v>
      </c>
      <c r="D34" s="20">
        <v>0.7</v>
      </c>
      <c r="E34" s="20">
        <v>1.13</v>
      </c>
      <c r="F34" s="21">
        <f>E34-D34</f>
        <v>0.42999999999999994</v>
      </c>
      <c r="GW34" s="5"/>
    </row>
    <row r="35" spans="1:205" s="13" customFormat="1" ht="25.5" customHeight="1">
      <c r="A35" s="9">
        <v>28</v>
      </c>
      <c r="B35" s="31" t="s">
        <v>46</v>
      </c>
      <c r="C35" s="32" t="s">
        <v>10</v>
      </c>
      <c r="D35" s="20">
        <v>0.5</v>
      </c>
      <c r="E35" s="20">
        <v>4.79</v>
      </c>
      <c r="F35" s="21">
        <f>E35-D35</f>
        <v>4.29</v>
      </c>
      <c r="GW35" s="5"/>
    </row>
    <row r="36" spans="1:205" s="13" customFormat="1" ht="17.25" customHeight="1">
      <c r="A36" s="9">
        <v>29</v>
      </c>
      <c r="B36" s="31" t="s">
        <v>47</v>
      </c>
      <c r="C36" s="32" t="s">
        <v>10</v>
      </c>
      <c r="D36" s="20">
        <v>0.23</v>
      </c>
      <c r="E36" s="20">
        <v>0.32</v>
      </c>
      <c r="F36" s="21">
        <f>E36-D36</f>
        <v>0.09</v>
      </c>
      <c r="GW36" s="5"/>
    </row>
    <row r="37" spans="1:205" s="13" customFormat="1" ht="24.75" customHeight="1">
      <c r="A37" s="9">
        <v>30</v>
      </c>
      <c r="B37" s="31" t="s">
        <v>48</v>
      </c>
      <c r="C37" s="32" t="s">
        <v>10</v>
      </c>
      <c r="D37" s="20">
        <v>0.1365</v>
      </c>
      <c r="E37" s="20">
        <v>0.21</v>
      </c>
      <c r="F37" s="21">
        <f>E37-D37</f>
        <v>0.07349999999999998</v>
      </c>
      <c r="GW37" s="5"/>
    </row>
    <row r="38" spans="1:205" s="13" customFormat="1" ht="24.75" customHeight="1">
      <c r="A38" s="9"/>
      <c r="B38" s="26" t="s">
        <v>49</v>
      </c>
      <c r="C38" s="32"/>
      <c r="D38" s="11">
        <f>SUM(D22:D37)</f>
        <v>5.645199999999999</v>
      </c>
      <c r="E38" s="11">
        <f>SUM(E22:E37)</f>
        <v>25.45</v>
      </c>
      <c r="F38" s="27">
        <f>E38-D38</f>
        <v>19.8048</v>
      </c>
      <c r="GW38" s="5"/>
    </row>
    <row r="39" spans="1:205" s="13" customFormat="1" ht="24.75" customHeight="1">
      <c r="A39" s="9"/>
      <c r="B39" s="33"/>
      <c r="C39" s="34"/>
      <c r="D39" s="11"/>
      <c r="E39" s="11"/>
      <c r="F39" s="21"/>
      <c r="GW39" s="5"/>
    </row>
    <row r="40" spans="1:205" s="13" customFormat="1" ht="24.75" customHeight="1">
      <c r="A40" s="9"/>
      <c r="B40" s="35" t="s">
        <v>50</v>
      </c>
      <c r="C40" s="34"/>
      <c r="D40" s="11"/>
      <c r="E40" s="11"/>
      <c r="F40" s="21"/>
      <c r="GW40" s="5"/>
    </row>
    <row r="41" spans="1:205" s="13" customFormat="1" ht="26.25" customHeight="1">
      <c r="A41" s="9">
        <v>31</v>
      </c>
      <c r="B41" s="36" t="s">
        <v>51</v>
      </c>
      <c r="C41" s="37" t="s">
        <v>10</v>
      </c>
      <c r="D41" s="20">
        <v>0.0721</v>
      </c>
      <c r="E41" s="20">
        <v>0.93</v>
      </c>
      <c r="F41" s="21">
        <f>E41-D41</f>
        <v>0.8579000000000001</v>
      </c>
      <c r="GW41" s="5"/>
    </row>
    <row r="42" spans="1:205" s="13" customFormat="1" ht="30" customHeight="1">
      <c r="A42" s="9">
        <v>32</v>
      </c>
      <c r="B42" s="36" t="s">
        <v>52</v>
      </c>
      <c r="C42" s="37" t="s">
        <v>10</v>
      </c>
      <c r="D42" s="20">
        <v>0.0126</v>
      </c>
      <c r="E42" s="20">
        <v>0.24</v>
      </c>
      <c r="F42" s="21">
        <f>E42-D42</f>
        <v>0.2274</v>
      </c>
      <c r="GW42" s="5"/>
    </row>
    <row r="43" spans="1:205" s="13" customFormat="1" ht="22.5" customHeight="1">
      <c r="A43" s="9">
        <v>33</v>
      </c>
      <c r="B43" s="36" t="s">
        <v>53</v>
      </c>
      <c r="C43" s="37" t="s">
        <v>10</v>
      </c>
      <c r="D43" s="20">
        <v>0.0074</v>
      </c>
      <c r="E43" s="20">
        <v>0.11</v>
      </c>
      <c r="F43" s="21">
        <f>E43-D43</f>
        <v>0.1026</v>
      </c>
      <c r="GW43" s="5"/>
    </row>
    <row r="44" spans="1:205" s="13" customFormat="1" ht="26.25" customHeight="1">
      <c r="A44" s="9">
        <v>34</v>
      </c>
      <c r="B44" s="36" t="s">
        <v>54</v>
      </c>
      <c r="C44" s="37" t="s">
        <v>10</v>
      </c>
      <c r="D44" s="20">
        <v>0.1242</v>
      </c>
      <c r="E44" s="20">
        <v>1.14</v>
      </c>
      <c r="F44" s="21">
        <f>E44-D44</f>
        <v>1.0157999999999998</v>
      </c>
      <c r="GW44" s="5"/>
    </row>
    <row r="45" spans="1:205" s="13" customFormat="1" ht="25.5" customHeight="1">
      <c r="A45" s="9">
        <v>35</v>
      </c>
      <c r="B45" s="38" t="s">
        <v>55</v>
      </c>
      <c r="C45" s="37" t="s">
        <v>56</v>
      </c>
      <c r="D45" s="20">
        <v>0.83</v>
      </c>
      <c r="E45" s="20">
        <v>5.65</v>
      </c>
      <c r="F45" s="21">
        <f>E45-D45</f>
        <v>4.82</v>
      </c>
      <c r="GW45" s="5"/>
    </row>
    <row r="46" spans="1:205" s="13" customFormat="1" ht="74.25" customHeight="1">
      <c r="A46" s="9">
        <v>36</v>
      </c>
      <c r="B46" s="36" t="s">
        <v>57</v>
      </c>
      <c r="C46" s="37" t="s">
        <v>58</v>
      </c>
      <c r="D46" s="20">
        <v>0.943</v>
      </c>
      <c r="E46" s="20">
        <v>11.02</v>
      </c>
      <c r="F46" s="21">
        <f>E46-D46</f>
        <v>10.077</v>
      </c>
      <c r="GW46" s="5"/>
    </row>
    <row r="47" spans="1:205" s="13" customFormat="1" ht="88.5" customHeight="1">
      <c r="A47" s="9">
        <v>37</v>
      </c>
      <c r="B47" s="36" t="s">
        <v>59</v>
      </c>
      <c r="C47" s="39" t="s">
        <v>60</v>
      </c>
      <c r="D47" s="20">
        <v>0.58</v>
      </c>
      <c r="E47" s="20">
        <v>3.55</v>
      </c>
      <c r="F47" s="21">
        <f>E47-D47</f>
        <v>2.9699999999999998</v>
      </c>
      <c r="GW47" s="5"/>
    </row>
    <row r="48" spans="1:205" s="13" customFormat="1" ht="63.75" customHeight="1">
      <c r="A48" s="9">
        <v>38</v>
      </c>
      <c r="B48" s="36" t="s">
        <v>61</v>
      </c>
      <c r="C48" s="37" t="s">
        <v>10</v>
      </c>
      <c r="D48" s="20">
        <v>0.0258</v>
      </c>
      <c r="E48" s="20">
        <v>0.7</v>
      </c>
      <c r="F48" s="21">
        <f>E48-D48</f>
        <v>0.6741999999999999</v>
      </c>
      <c r="GW48" s="5"/>
    </row>
    <row r="49" spans="1:205" s="13" customFormat="1" ht="41.25" customHeight="1">
      <c r="A49" s="9">
        <v>39</v>
      </c>
      <c r="B49" s="36" t="s">
        <v>62</v>
      </c>
      <c r="C49" s="37" t="s">
        <v>10</v>
      </c>
      <c r="D49" s="20">
        <v>0.0416</v>
      </c>
      <c r="E49" s="20">
        <v>0.69</v>
      </c>
      <c r="F49" s="21">
        <f>E49-D49</f>
        <v>0.6484</v>
      </c>
      <c r="GW49" s="5"/>
    </row>
    <row r="50" spans="1:205" s="13" customFormat="1" ht="30.75" customHeight="1">
      <c r="A50" s="9">
        <v>40</v>
      </c>
      <c r="B50" s="36" t="s">
        <v>63</v>
      </c>
      <c r="C50" s="37" t="s">
        <v>64</v>
      </c>
      <c r="D50" s="20">
        <v>5.12</v>
      </c>
      <c r="E50" s="20">
        <v>7.16</v>
      </c>
      <c r="F50" s="21">
        <f>E50-D50</f>
        <v>2.04</v>
      </c>
      <c r="GW50" s="5"/>
    </row>
    <row r="51" spans="1:205" s="13" customFormat="1" ht="24" customHeight="1">
      <c r="A51" s="9">
        <v>41</v>
      </c>
      <c r="B51" s="36" t="s">
        <v>65</v>
      </c>
      <c r="C51" s="37" t="s">
        <v>10</v>
      </c>
      <c r="D51" s="20">
        <v>0.086</v>
      </c>
      <c r="E51" s="20">
        <v>0.77</v>
      </c>
      <c r="F51" s="21">
        <f>E51-D51</f>
        <v>0.684</v>
      </c>
      <c r="GW51" s="5"/>
    </row>
    <row r="52" spans="1:205" s="13" customFormat="1" ht="29.25" customHeight="1">
      <c r="A52" s="9">
        <v>42</v>
      </c>
      <c r="B52" s="38" t="s">
        <v>66</v>
      </c>
      <c r="C52" s="37" t="s">
        <v>67</v>
      </c>
      <c r="D52" s="20">
        <v>5.4</v>
      </c>
      <c r="E52" s="20">
        <v>22.27</v>
      </c>
      <c r="F52" s="21">
        <f>E52-D52</f>
        <v>16.869999999999997</v>
      </c>
      <c r="GW52" s="5"/>
    </row>
    <row r="53" spans="1:205" s="13" customFormat="1" ht="28.5" customHeight="1">
      <c r="A53" s="9">
        <v>43</v>
      </c>
      <c r="B53" s="38" t="s">
        <v>68</v>
      </c>
      <c r="C53" s="37" t="s">
        <v>69</v>
      </c>
      <c r="D53" s="20">
        <v>7.12</v>
      </c>
      <c r="E53" s="20">
        <v>21.15</v>
      </c>
      <c r="F53" s="21">
        <f>E53-D53</f>
        <v>14.029999999999998</v>
      </c>
      <c r="GW53" s="5"/>
    </row>
    <row r="54" spans="1:205" s="13" customFormat="1" ht="33" customHeight="1">
      <c r="A54" s="9">
        <v>44</v>
      </c>
      <c r="B54" s="36" t="s">
        <v>70</v>
      </c>
      <c r="C54" s="37" t="s">
        <v>71</v>
      </c>
      <c r="D54" s="20">
        <v>1.0636</v>
      </c>
      <c r="E54" s="20">
        <v>8.72</v>
      </c>
      <c r="F54" s="21">
        <f>E54-D54</f>
        <v>7.6564000000000005</v>
      </c>
      <c r="GW54" s="5"/>
    </row>
    <row r="55" spans="1:205" s="13" customFormat="1" ht="27" customHeight="1">
      <c r="A55" s="9">
        <v>45</v>
      </c>
      <c r="B55" s="36" t="s">
        <v>72</v>
      </c>
      <c r="C55" s="37" t="s">
        <v>24</v>
      </c>
      <c r="D55" s="20">
        <v>3.43</v>
      </c>
      <c r="E55" s="20">
        <v>5.95</v>
      </c>
      <c r="F55" s="21">
        <f>E55-D55</f>
        <v>2.52</v>
      </c>
      <c r="GW55" s="5"/>
    </row>
    <row r="56" spans="1:205" s="13" customFormat="1" ht="26.25" customHeight="1">
      <c r="A56" s="9">
        <v>46</v>
      </c>
      <c r="B56" s="36" t="s">
        <v>73</v>
      </c>
      <c r="C56" s="37" t="s">
        <v>10</v>
      </c>
      <c r="D56" s="20">
        <v>0.1011</v>
      </c>
      <c r="E56" s="20">
        <v>2.78</v>
      </c>
      <c r="F56" s="21">
        <f>E56-D56</f>
        <v>2.6788999999999996</v>
      </c>
      <c r="GW56" s="5"/>
    </row>
    <row r="57" spans="1:205" s="13" customFormat="1" ht="22.5" customHeight="1">
      <c r="A57" s="9">
        <v>47</v>
      </c>
      <c r="B57" s="36" t="s">
        <v>74</v>
      </c>
      <c r="C57" s="37" t="s">
        <v>36</v>
      </c>
      <c r="D57" s="20">
        <v>1.41</v>
      </c>
      <c r="E57" s="20">
        <v>7.47</v>
      </c>
      <c r="F57" s="21">
        <f>E57-D57</f>
        <v>6.06</v>
      </c>
      <c r="GW57" s="5"/>
    </row>
    <row r="58" spans="1:205" s="13" customFormat="1" ht="31.5" customHeight="1">
      <c r="A58" s="9">
        <v>48</v>
      </c>
      <c r="B58" s="36" t="s">
        <v>75</v>
      </c>
      <c r="C58" s="37" t="s">
        <v>10</v>
      </c>
      <c r="D58" s="20">
        <v>0.0101</v>
      </c>
      <c r="E58" s="20">
        <v>0.24</v>
      </c>
      <c r="F58" s="21">
        <f>E58-D58</f>
        <v>0.2299</v>
      </c>
      <c r="GW58" s="5"/>
    </row>
    <row r="59" spans="1:205" s="13" customFormat="1" ht="30" customHeight="1">
      <c r="A59" s="9">
        <v>49</v>
      </c>
      <c r="B59" s="36" t="s">
        <v>76</v>
      </c>
      <c r="C59" s="37" t="s">
        <v>77</v>
      </c>
      <c r="D59" s="20">
        <v>0.89</v>
      </c>
      <c r="E59" s="20">
        <v>4.61</v>
      </c>
      <c r="F59" s="21">
        <f>E59-D59</f>
        <v>3.72</v>
      </c>
      <c r="GW59" s="5"/>
    </row>
    <row r="60" spans="1:205" s="13" customFormat="1" ht="20.25" customHeight="1">
      <c r="A60" s="9">
        <v>50</v>
      </c>
      <c r="B60" s="36" t="s">
        <v>78</v>
      </c>
      <c r="C60" s="37" t="s">
        <v>79</v>
      </c>
      <c r="D60" s="20">
        <v>42.9</v>
      </c>
      <c r="E60" s="20">
        <v>71.53</v>
      </c>
      <c r="F60" s="21">
        <f>E60-D60</f>
        <v>28.630000000000003</v>
      </c>
      <c r="GW60" s="5"/>
    </row>
    <row r="61" spans="1:205" s="13" customFormat="1" ht="24" customHeight="1">
      <c r="A61" s="9">
        <v>51</v>
      </c>
      <c r="B61" s="36" t="s">
        <v>80</v>
      </c>
      <c r="C61" s="37" t="s">
        <v>81</v>
      </c>
      <c r="D61" s="20">
        <v>18.45</v>
      </c>
      <c r="E61" s="20">
        <v>28.83</v>
      </c>
      <c r="F61" s="21">
        <f>E61-D61</f>
        <v>10.379999999999999</v>
      </c>
      <c r="GW61" s="5"/>
    </row>
    <row r="62" spans="1:205" s="13" customFormat="1" ht="19.5" customHeight="1">
      <c r="A62" s="9">
        <v>52</v>
      </c>
      <c r="B62" s="36" t="s">
        <v>82</v>
      </c>
      <c r="C62" s="37" t="s">
        <v>83</v>
      </c>
      <c r="D62" s="20">
        <v>23.76</v>
      </c>
      <c r="E62" s="20">
        <v>52.32</v>
      </c>
      <c r="F62" s="21">
        <f>E62-D62</f>
        <v>28.56</v>
      </c>
      <c r="GW62" s="5"/>
    </row>
    <row r="63" spans="1:205" s="13" customFormat="1" ht="22.5" customHeight="1">
      <c r="A63" s="9">
        <v>53</v>
      </c>
      <c r="B63" s="36" t="s">
        <v>84</v>
      </c>
      <c r="C63" s="37" t="s">
        <v>24</v>
      </c>
      <c r="D63" s="20">
        <v>2.5</v>
      </c>
      <c r="E63" s="20">
        <v>7.1</v>
      </c>
      <c r="F63" s="21">
        <f>E63-D63</f>
        <v>4.6</v>
      </c>
      <c r="GW63" s="5"/>
    </row>
    <row r="64" spans="1:205" s="13" customFormat="1" ht="24" customHeight="1">
      <c r="A64" s="9">
        <v>54</v>
      </c>
      <c r="B64" s="36" t="s">
        <v>85</v>
      </c>
      <c r="C64" s="37" t="s">
        <v>10</v>
      </c>
      <c r="D64" s="20">
        <v>1.5</v>
      </c>
      <c r="E64" s="20">
        <v>1.52</v>
      </c>
      <c r="F64" s="21">
        <f>E64-D64</f>
        <v>0.020000000000000018</v>
      </c>
      <c r="GW64" s="5"/>
    </row>
    <row r="65" spans="1:205" s="13" customFormat="1" ht="24" customHeight="1">
      <c r="A65" s="9">
        <v>55</v>
      </c>
      <c r="B65" s="36" t="s">
        <v>86</v>
      </c>
      <c r="C65" s="37" t="s">
        <v>10</v>
      </c>
      <c r="D65" s="20">
        <v>0.0062</v>
      </c>
      <c r="E65" s="20">
        <v>0.09</v>
      </c>
      <c r="F65" s="21">
        <f>E65-D65</f>
        <v>0.0838</v>
      </c>
      <c r="GW65" s="5"/>
    </row>
    <row r="66" spans="1:205" s="13" customFormat="1" ht="22.5" customHeight="1">
      <c r="A66" s="9">
        <v>56</v>
      </c>
      <c r="B66" s="36" t="s">
        <v>87</v>
      </c>
      <c r="C66" s="37" t="s">
        <v>10</v>
      </c>
      <c r="D66" s="20">
        <v>0.14</v>
      </c>
      <c r="E66" s="20">
        <v>0.27</v>
      </c>
      <c r="F66" s="21">
        <f>E66-D66</f>
        <v>0.13</v>
      </c>
      <c r="GW66" s="5"/>
    </row>
    <row r="67" spans="1:205" s="13" customFormat="1" ht="24" customHeight="1">
      <c r="A67" s="9">
        <v>57</v>
      </c>
      <c r="B67" s="40" t="s">
        <v>88</v>
      </c>
      <c r="C67" s="41" t="s">
        <v>10</v>
      </c>
      <c r="D67" s="20">
        <v>0.0797</v>
      </c>
      <c r="E67" s="20">
        <v>0.3</v>
      </c>
      <c r="F67" s="21">
        <f>E67-D67</f>
        <v>0.2203</v>
      </c>
      <c r="GW67" s="5"/>
    </row>
    <row r="68" spans="1:205" s="13" customFormat="1" ht="25.5" customHeight="1">
      <c r="A68" s="9">
        <v>58</v>
      </c>
      <c r="B68" s="38" t="s">
        <v>89</v>
      </c>
      <c r="C68" s="37" t="s">
        <v>90</v>
      </c>
      <c r="D68" s="20">
        <v>0.99</v>
      </c>
      <c r="E68" s="20">
        <v>3.45</v>
      </c>
      <c r="F68" s="21">
        <f>E68-D68</f>
        <v>2.46</v>
      </c>
      <c r="GW68" s="5"/>
    </row>
    <row r="69" spans="1:205" s="13" customFormat="1" ht="39" customHeight="1">
      <c r="A69" s="9">
        <v>59</v>
      </c>
      <c r="B69" s="36" t="s">
        <v>91</v>
      </c>
      <c r="C69" s="37" t="s">
        <v>10</v>
      </c>
      <c r="D69" s="20">
        <v>0.19</v>
      </c>
      <c r="E69" s="20">
        <v>0.68</v>
      </c>
      <c r="F69" s="21">
        <f>E69-D69</f>
        <v>0.49000000000000005</v>
      </c>
      <c r="GW69" s="5"/>
    </row>
    <row r="70" spans="1:205" s="13" customFormat="1" ht="35.25" customHeight="1">
      <c r="A70" s="42">
        <v>60</v>
      </c>
      <c r="B70" s="36" t="s">
        <v>92</v>
      </c>
      <c r="C70" s="37" t="s">
        <v>10</v>
      </c>
      <c r="D70" s="20">
        <v>0.0856</v>
      </c>
      <c r="E70" s="20">
        <v>0.29</v>
      </c>
      <c r="F70" s="21">
        <f>E70-D70</f>
        <v>0.20439999999999997</v>
      </c>
      <c r="GW70" s="5"/>
    </row>
    <row r="71" spans="1:205" s="13" customFormat="1" ht="27" customHeight="1">
      <c r="A71" s="9"/>
      <c r="B71" s="43" t="s">
        <v>93</v>
      </c>
      <c r="C71" s="9"/>
      <c r="D71" s="44">
        <f>SUM(D41:D70)</f>
        <v>117.86900000000001</v>
      </c>
      <c r="E71" s="44">
        <f>SUM(E41:E70)</f>
        <v>271.53</v>
      </c>
      <c r="F71" s="27">
        <f>E71-D71</f>
        <v>153.66099999999994</v>
      </c>
      <c r="GW71" s="5"/>
    </row>
    <row r="72" spans="1:6" ht="12.75">
      <c r="A72" s="45"/>
      <c r="B72" s="46" t="s">
        <v>94</v>
      </c>
      <c r="C72" s="47"/>
      <c r="D72" s="48">
        <f>D71+D38+D19</f>
        <v>126.53350000000002</v>
      </c>
      <c r="E72" s="48">
        <f>E71+E38+E19</f>
        <v>317.10999999999996</v>
      </c>
      <c r="F72" s="46">
        <f>E72-D72</f>
        <v>190.57649999999995</v>
      </c>
    </row>
    <row r="74" ht="12.75">
      <c r="B74" s="2" t="s">
        <v>95</v>
      </c>
    </row>
  </sheetData>
  <sheetProtection selectLockedCells="1" selectUnlockedCells="1"/>
  <mergeCells count="2">
    <mergeCell ref="A1:F1"/>
    <mergeCell ref="A2:F2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zilasamaniego</dc:creator>
  <cp:keywords/>
  <dc:description/>
  <cp:lastModifiedBy>Carlos Gordon</cp:lastModifiedBy>
  <cp:lastPrinted>2012-11-28T11:49:38Z</cp:lastPrinted>
  <dcterms:created xsi:type="dcterms:W3CDTF">2008-05-16T12:29:52Z</dcterms:created>
  <dcterms:modified xsi:type="dcterms:W3CDTF">2012-12-14T16:22:14Z</dcterms:modified>
  <cp:category/>
  <cp:version/>
  <cp:contentType/>
  <cp:contentStatus/>
  <cp:revision>14</cp:revision>
</cp:coreProperties>
</file>